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6555" windowHeight="1650" tabRatio="599" activeTab="0"/>
  </bookViews>
  <sheets>
    <sheet name="Címlap" sheetId="1" r:id="rId1"/>
    <sheet name="egysz_besz" sheetId="2" r:id="rId2"/>
  </sheets>
  <definedNames>
    <definedName name="merkod">#REF!</definedName>
    <definedName name="mrsor">#REF!</definedName>
  </definedNames>
  <calcPr fullCalcOnLoad="1"/>
</workbook>
</file>

<file path=xl/sharedStrings.xml><?xml version="1.0" encoding="utf-8"?>
<sst xmlns="http://schemas.openxmlformats.org/spreadsheetml/2006/main" count="150" uniqueCount="115">
  <si>
    <t>Nr.</t>
  </si>
  <si>
    <t>Megnevezés</t>
  </si>
  <si>
    <t>a</t>
  </si>
  <si>
    <t>b</t>
  </si>
  <si>
    <t>c</t>
  </si>
  <si>
    <t>d</t>
  </si>
  <si>
    <t>.................................................................</t>
  </si>
  <si>
    <t>..........................................................</t>
  </si>
  <si>
    <t>Cégszerű aláírás</t>
  </si>
  <si>
    <t>01.</t>
  </si>
  <si>
    <t>02.</t>
  </si>
  <si>
    <t>03.</t>
  </si>
  <si>
    <t>04.</t>
  </si>
  <si>
    <t>05.</t>
  </si>
  <si>
    <t xml:space="preserve">       02. sorból: Immateriális javak értékhelyesbítése</t>
  </si>
  <si>
    <t>06.</t>
  </si>
  <si>
    <t>07.</t>
  </si>
  <si>
    <t xml:space="preserve">        04. sorból: Tárgyi eszközök értékhelyesbítése</t>
  </si>
  <si>
    <t xml:space="preserve">        06. sorból: befektetett pénzügyi eszközök értékhelyesbítése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</si>
  <si>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</si>
  <si>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</si>
  <si>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</si>
  <si>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</si>
  <si>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</si>
  <si>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</si>
  <si>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</si>
  <si>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</si>
  <si>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</si>
  <si>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</si>
  <si>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</si>
  <si>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</si>
  <si>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</si>
  <si>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</si>
  <si>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</si>
  <si>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</si>
  <si>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</si>
  <si>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</si>
  <si>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</si>
  <si>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</si>
  <si>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30.</t>
  </si>
  <si>
    <t>1.</t>
  </si>
  <si>
    <t>2.</t>
  </si>
  <si>
    <t>3.</t>
  </si>
  <si>
    <t>4.</t>
  </si>
  <si>
    <t>7.</t>
  </si>
  <si>
    <t>5.</t>
  </si>
  <si>
    <t>6.</t>
  </si>
  <si>
    <t>8.</t>
  </si>
  <si>
    <t>9.</t>
  </si>
  <si>
    <t xml:space="preserve">     Közhasznú egyéb szervezet egyszerűsített éves beszámolója</t>
  </si>
  <si>
    <t xml:space="preserve">   2009.01.01.- 2009.12.31.</t>
  </si>
  <si>
    <t>Budapest, 2010. május 30.</t>
  </si>
  <si>
    <t>Statisztikai számjel: 18119347949952901</t>
  </si>
  <si>
    <t>MÉRLEG</t>
  </si>
  <si>
    <t>ESZKÖZÖK</t>
  </si>
  <si>
    <t>Adatok ezer Ft-ban</t>
  </si>
  <si>
    <t>Módosítások</t>
  </si>
  <si>
    <t>A.  Befektetett eszközök (02.+04.+06.)</t>
  </si>
  <si>
    <t>I.     Immateriális javak</t>
  </si>
  <si>
    <t>II.    Tárgyi eszközök</t>
  </si>
  <si>
    <t>II.     Befektetett pénzügyi eszközök</t>
  </si>
  <si>
    <t>B.    Forgóeszközök (09.+10.+11.+12.)</t>
  </si>
  <si>
    <t>I.      Készletek</t>
  </si>
  <si>
    <t>II.     Követelések</t>
  </si>
  <si>
    <t>III.    Értékpapírok</t>
  </si>
  <si>
    <t>IV.    Pénzeszközök</t>
  </si>
  <si>
    <t>C.     Aktív időbeli elhatárolások</t>
  </si>
  <si>
    <t>ESZKÖZÖK (AKTÍVÁK) ÖSSZESEN (01.+08.+13.)</t>
  </si>
  <si>
    <t>FORRÁSOK</t>
  </si>
  <si>
    <t>D.   Saját tőke (16.+18.+19.+20.+21.+22.+23.)</t>
  </si>
  <si>
    <t>I.     Jegyzett tőke</t>
  </si>
  <si>
    <t xml:space="preserve">II.    Tőkeváltozás </t>
  </si>
  <si>
    <t xml:space="preserve">III.     Lekötött tartalék </t>
  </si>
  <si>
    <t>VI.    Értékelési tartalék</t>
  </si>
  <si>
    <t>V.   Tárgyévi eredmény alaptevékenységből</t>
  </si>
  <si>
    <t xml:space="preserve">VI.    Tárgyévi eredmény vállalkozási tevékenységből </t>
  </si>
  <si>
    <t xml:space="preserve">E.    Céltartalékok </t>
  </si>
  <si>
    <t>F.     Kötelezettségek (26.+27.+28.)</t>
  </si>
  <si>
    <t>I.      Hátrasorolt kötelezettségek</t>
  </si>
  <si>
    <t>II.     Hosszú lejáratú kötelezettségek</t>
  </si>
  <si>
    <t>III.    Rövid lejáratú kötelezettségek</t>
  </si>
  <si>
    <t>G.    Passzív időbeli elhatárolások</t>
  </si>
  <si>
    <t>FORRÁSOK (PASSZÍVÁK) ÖSSZESEN (15.+24.+25.+29.)</t>
  </si>
  <si>
    <t>Eredménykimutatás</t>
  </si>
  <si>
    <t>A. Összes közhasznú tevékenység bevétele</t>
  </si>
  <si>
    <t>Közhasznú célú működésre kapott támogatás</t>
  </si>
  <si>
    <t>a) alapítótól</t>
  </si>
  <si>
    <t>b) központi költségvetéstől</t>
  </si>
  <si>
    <t>c) helyi önkormányzattól</t>
  </si>
  <si>
    <t>d) egyéb</t>
  </si>
  <si>
    <t>Pályázati úton elnyert támogatás</t>
  </si>
  <si>
    <t>Közhasznú tevékenységből származó bevétel</t>
  </si>
  <si>
    <t>Tagdíjból származó bevétel</t>
  </si>
  <si>
    <t>Egyéb bevételek</t>
  </si>
  <si>
    <t>Rendkívüli bevételek</t>
  </si>
  <si>
    <t xml:space="preserve">              B. Vállalkozási tevékenység bevétele</t>
  </si>
  <si>
    <t xml:space="preserve">              C. Összes bevétel (1.+7.)</t>
  </si>
  <si>
    <t xml:space="preserve">              D. Közhasznú tevékenység ráfordításai (10. - 15.)</t>
  </si>
  <si>
    <t>Anyagjellegű ráfordítások</t>
  </si>
  <si>
    <t>Személyi jellegű ráfordítások</t>
  </si>
  <si>
    <t>Értékcsökkenési leírás</t>
  </si>
  <si>
    <t>Egyéb ráfordítások</t>
  </si>
  <si>
    <t>Pénzügyi műveletek ráfordításai</t>
  </si>
  <si>
    <t>Rendkívüli ráfordítások</t>
  </si>
  <si>
    <t xml:space="preserve">                E. Vállalkozási tevékenység ráfordításai (17. - 22.)</t>
  </si>
  <si>
    <t xml:space="preserve">Anyagjellegű ráfordítások </t>
  </si>
  <si>
    <t xml:space="preserve">Személyi jellegű ráfordítások </t>
  </si>
  <si>
    <t xml:space="preserve">Értékcsökkenési leírás </t>
  </si>
  <si>
    <t xml:space="preserve">                 F. Összes ráfordítás  (9. + 16.)</t>
  </si>
  <si>
    <t>Adózás előtti vállalkozási eredmény (7. - 16.)</t>
  </si>
  <si>
    <t>Adófizetési kötelezettség</t>
  </si>
  <si>
    <t>Tárgyévi vállalkozási eredmény  (24. -25.)</t>
  </si>
  <si>
    <t>Tárgyévi közhasznú eredmény (1. - 9.)</t>
  </si>
  <si>
    <t>Tranzit Hungary Közhasznú Egyesület</t>
  </si>
  <si>
    <t>1024 Budapest, Ezredes u. 13.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</si>
</sst>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#,##0;[Red]#,##0"/>
    <numFmt numFmtId="176" formatCode="000"/>
    <numFmt numFmtId="177" formatCode="_-* #,##0.0\ _F_t_-;\-* #,##0.0\ _F_t_-;_-* &quot;-&quot;??\ _F_t_-;_-@_-"/>
    <numFmt numFmtId="178" formatCode="_-* #,##0\ _F_t_-;\-* #,##0\ _F_t_-;_-* &quot;-&quot;??\ _F_t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#.##0"/>
    <numFmt numFmtId="184" formatCode="#.##0_ _F_t_);\(#.##0_ _F_t\)"/>
    <numFmt numFmtId="185" formatCode="#,##0_ _F_t;\-#,##0_ _F_t"/>
    <numFmt numFmtId="186" formatCode="#\ ###\ ##0"/>
    <numFmt numFmtId="187" formatCode="yy/mm/dd"/>
    <numFmt numFmtId="188" formatCode="yyyy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"/>
    <numFmt numFmtId="195" formatCode="0.00000000"/>
    <numFmt numFmtId="196" formatCode="#,#00%"/>
    <numFmt numFmtId="197" formatCode="yyyy\.mm\.dd"/>
    <numFmt numFmtId="198" formatCode="0.000%"/>
    <numFmt numFmtId="199" formatCode="mmm/yyyy"/>
    <numFmt numFmtId="200" formatCode="&quot;Ł&quot;#,##0;\-&quot;Ł&quot;#,##0"/>
    <numFmt numFmtId="201" formatCode="&quot;Ł&quot;#,##0;[Red]\-&quot;Ł&quot;#,##0"/>
    <numFmt numFmtId="202" formatCode="&quot;Ł&quot;#,##0.00;\-&quot;Ł&quot;#,##0.00"/>
    <numFmt numFmtId="203" formatCode="&quot;Ł&quot;#,##0.00;[Red]\-&quot;Ł&quot;#,##0.00"/>
    <numFmt numFmtId="204" formatCode="_-&quot;Ł&quot;* #,##0_-;\-&quot;Ł&quot;* #,##0_-;_-&quot;Ł&quot;* &quot;-&quot;_-;_-@_-"/>
    <numFmt numFmtId="205" formatCode="_-* #,##0_-;\-* #,##0_-;_-* &quot;-&quot;_-;_-@_-"/>
    <numFmt numFmtId="206" formatCode="_-&quot;Ł&quot;* #,##0.00_-;\-&quot;Ł&quot;* #,##0.00_-;_-&quot;Ł&quot;* &quot;-&quot;??_-;_-@_-"/>
    <numFmt numFmtId="207" formatCode="_-* #,##0.00_-;\-* #,##0.00_-;_-* &quot;-&quot;??_-;_-@_-"/>
    <numFmt numFmtId="208" formatCode="#,##0\ ;\(#,##0\)"/>
    <numFmt numFmtId="209" formatCode="_-* #,##0.000\ _F_t_-;\-* #,##0.000\ _F_t_-;_-* &quot;-&quot;??\ _F_t_-;_-@_-"/>
    <numFmt numFmtId="210" formatCode="#,##0\ _F_t"/>
    <numFmt numFmtId="211" formatCode="#,##0\ &quot;Ft&quot;"/>
    <numFmt numFmtId="212" formatCode="&quot;Igen&quot;;&quot;Igen&quot;;&quot;Nem&quot;"/>
    <numFmt numFmtId="213" formatCode="&quot;Igaz&quot;;&quot;Igaz&quot;;&quot;Hamis&quot;"/>
    <numFmt numFmtId="214" formatCode="&quot;Be&quot;;&quot;Be&quot;;&quot;Ki&quot;"/>
    <numFmt numFmtId="215" formatCode="[$€-2]\ #\ ##,000_);[Red]\([$€-2]\ #\ ##,000\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5" fillId="0" borderId="0" xfId="0" applyFont="1" applyAlignment="1" quotePrefix="1">
      <alignment/>
    </xf>
    <xf numFmtId="14" fontId="7" fillId="0" borderId="0" xfId="0" applyNumberFormat="1" applyFont="1" applyAlignment="1">
      <alignment horizontal="center"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3" fontId="4" fillId="0" borderId="0" xfId="0" applyNumberFormat="1" applyFont="1" applyAlignment="1">
      <alignment/>
    </xf>
    <xf numFmtId="175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175" fontId="5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PageLayoutView="0" workbookViewId="0" topLeftCell="A19">
      <selection activeCell="D33" sqref="D33"/>
    </sheetView>
  </sheetViews>
  <sheetFormatPr defaultColWidth="9.140625" defaultRowHeight="12.75"/>
  <cols>
    <col min="1" max="1" width="14.28125" style="2" bestFit="1" customWidth="1"/>
    <col min="2" max="3" width="9.140625" style="2" customWidth="1"/>
    <col min="4" max="4" width="17.140625" style="2" customWidth="1"/>
    <col min="5" max="8" width="9.140625" style="2" customWidth="1"/>
    <col min="9" max="9" width="8.421875" style="2" customWidth="1"/>
    <col min="10" max="16384" width="9.140625" style="2" customWidth="1"/>
  </cols>
  <sheetData>
    <row r="1" ht="36.75" customHeight="1">
      <c r="A1" s="1"/>
    </row>
    <row r="2" spans="1:3" ht="12.75">
      <c r="A2" s="2" t="s">
        <v>52</v>
      </c>
      <c r="C2" s="35"/>
    </row>
    <row r="3" ht="12.75">
      <c r="A3" s="1"/>
    </row>
    <row r="4" ht="12.75">
      <c r="C4" s="35"/>
    </row>
    <row r="6" ht="42" customHeight="1"/>
    <row r="7" ht="18">
      <c r="A7" s="3"/>
    </row>
    <row r="8" ht="18">
      <c r="A8" s="4"/>
    </row>
    <row r="23" ht="20.25">
      <c r="D23" s="36" t="s">
        <v>50</v>
      </c>
    </row>
    <row r="24" ht="20.25">
      <c r="D24" s="5" t="s">
        <v>49</v>
      </c>
    </row>
    <row r="25" ht="20.25">
      <c r="D25" s="5" t="s">
        <v>113</v>
      </c>
    </row>
    <row r="26" ht="18">
      <c r="D26" s="87" t="s">
        <v>114</v>
      </c>
    </row>
    <row r="40" ht="12.75">
      <c r="A40" s="6"/>
    </row>
    <row r="43" spans="1:6" ht="12.75">
      <c r="A43" s="2" t="s">
        <v>51</v>
      </c>
      <c r="F43" s="7" t="s">
        <v>7</v>
      </c>
    </row>
    <row r="44" ht="12.75">
      <c r="F44" s="7" t="s">
        <v>8</v>
      </c>
    </row>
  </sheetData>
  <sheetProtection/>
  <printOptions/>
  <pageMargins left="0.25" right="0.2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4.28125" style="7" customWidth="1"/>
    <col min="2" max="2" width="82.00390625" style="2" bestFit="1" customWidth="1"/>
    <col min="3" max="3" width="10.8515625" style="9" customWidth="1"/>
    <col min="4" max="4" width="13.8515625" style="9" customWidth="1"/>
    <col min="5" max="5" width="11.00390625" style="9" customWidth="1"/>
    <col min="6" max="8" width="9.140625" style="2" customWidth="1"/>
    <col min="9" max="9" width="12.00390625" style="2" bestFit="1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ht="12.75">
      <c r="A1" s="8" t="str">
        <f>Címlap!$A$2</f>
        <v>Statisztikai számjel: 18119347949952901</v>
      </c>
    </row>
    <row r="2" ht="12.75">
      <c r="A2" s="8" t="str">
        <f>Címlap!D25</f>
        <v>Tranzit Hungary Közhasznú Egyesület</v>
      </c>
    </row>
    <row r="3" spans="1:5" s="1" customFormat="1" ht="13.5" customHeight="1">
      <c r="A3" s="8"/>
      <c r="C3" s="10"/>
      <c r="D3" s="10"/>
      <c r="E3" s="10"/>
    </row>
    <row r="4" ht="16.5">
      <c r="A4" s="11"/>
    </row>
    <row r="5" ht="15" customHeight="1">
      <c r="A5" s="12"/>
    </row>
    <row r="6" ht="16.5">
      <c r="A6" s="11" t="str">
        <f>Címlap!$D$23</f>
        <v>   2009.01.01.- 2009.12.31.</v>
      </c>
    </row>
    <row r="7" ht="16.5">
      <c r="B7" s="12" t="str">
        <f>Címlap!$D$24</f>
        <v>     Közhasznú egyéb szervezet egyszerűsített éves beszámolója</v>
      </c>
    </row>
    <row r="8" spans="1:2" ht="16.5">
      <c r="A8" s="2"/>
      <c r="B8" s="12"/>
    </row>
    <row r="9" spans="1:2" ht="12.75" customHeight="1">
      <c r="A9" s="2"/>
      <c r="B9" s="12"/>
    </row>
    <row r="10" spans="1:5" s="13" customFormat="1" ht="16.5">
      <c r="A10" s="12" t="s">
        <v>53</v>
      </c>
      <c r="B10" s="2"/>
      <c r="C10" s="9"/>
      <c r="D10" s="9"/>
      <c r="E10" s="9"/>
    </row>
    <row r="11" spans="1:5" s="13" customFormat="1" ht="15">
      <c r="A11" s="14" t="s">
        <v>54</v>
      </c>
      <c r="B11" s="2"/>
      <c r="C11" s="9"/>
      <c r="D11" s="9"/>
      <c r="E11" s="9"/>
    </row>
    <row r="12" spans="1:5" s="13" customFormat="1" ht="13.5" thickBot="1">
      <c r="A12" s="7"/>
      <c r="B12" s="2"/>
      <c r="C12" s="9"/>
      <c r="D12" s="9"/>
      <c r="E12" s="15" t="s">
        <v>55</v>
      </c>
    </row>
    <row r="13" spans="1:5" ht="30" customHeight="1">
      <c r="A13" s="57" t="s">
        <v>0</v>
      </c>
      <c r="B13" s="58" t="s">
        <v>1</v>
      </c>
      <c r="C13" s="59">
        <v>2008</v>
      </c>
      <c r="D13" s="60" t="s">
        <v>56</v>
      </c>
      <c r="E13" s="61">
        <v>2009</v>
      </c>
    </row>
    <row r="14" spans="1:5" ht="16.5" customHeight="1" thickBot="1">
      <c r="A14" s="74" t="s">
        <v>2</v>
      </c>
      <c r="B14" s="75" t="s">
        <v>3</v>
      </c>
      <c r="C14" s="76" t="s">
        <v>4</v>
      </c>
      <c r="D14" s="76"/>
      <c r="E14" s="77" t="s">
        <v>5</v>
      </c>
    </row>
    <row r="15" spans="1:5" ht="24.75" customHeight="1">
      <c r="A15" s="78" t="s">
        <v>9</v>
      </c>
      <c r="B15" s="79" t="s">
        <v>57</v>
      </c>
      <c r="C15" s="80">
        <f>C16+C18+C20</f>
        <v>305</v>
      </c>
      <c r="D15" s="80"/>
      <c r="E15" s="81">
        <f>E16+E18+E20</f>
        <v>340</v>
      </c>
    </row>
    <row r="16" spans="1:5" ht="24.75" customHeight="1">
      <c r="A16" s="62" t="s">
        <v>10</v>
      </c>
      <c r="B16" s="20" t="s">
        <v>58</v>
      </c>
      <c r="C16" s="39"/>
      <c r="D16" s="39"/>
      <c r="E16" s="65"/>
    </row>
    <row r="17" spans="1:5" ht="24.75" customHeight="1" hidden="1">
      <c r="A17" s="62" t="s">
        <v>11</v>
      </c>
      <c r="B17" s="21" t="s">
        <v>14</v>
      </c>
      <c r="C17" s="19"/>
      <c r="D17" s="19"/>
      <c r="E17" s="65"/>
    </row>
    <row r="18" spans="1:5" ht="24.75" customHeight="1">
      <c r="A18" s="62" t="s">
        <v>12</v>
      </c>
      <c r="B18" s="20" t="s">
        <v>59</v>
      </c>
      <c r="C18" s="39">
        <v>305</v>
      </c>
      <c r="D18" s="39"/>
      <c r="E18" s="65">
        <v>340</v>
      </c>
    </row>
    <row r="19" spans="1:5" ht="24.75" customHeight="1" hidden="1">
      <c r="A19" s="62" t="s">
        <v>13</v>
      </c>
      <c r="B19" s="21" t="s">
        <v>17</v>
      </c>
      <c r="C19" s="19"/>
      <c r="D19" s="19"/>
      <c r="E19" s="65"/>
    </row>
    <row r="20" spans="1:5" ht="24.75" customHeight="1">
      <c r="A20" s="62" t="s">
        <v>15</v>
      </c>
      <c r="B20" s="20" t="s">
        <v>60</v>
      </c>
      <c r="C20" s="39"/>
      <c r="D20" s="39"/>
      <c r="E20" s="65"/>
    </row>
    <row r="21" spans="1:5" ht="24.75" customHeight="1" hidden="1">
      <c r="A21" s="62" t="s">
        <v>16</v>
      </c>
      <c r="B21" s="21" t="s">
        <v>18</v>
      </c>
      <c r="C21" s="19"/>
      <c r="D21" s="19"/>
      <c r="E21" s="65"/>
    </row>
    <row r="22" spans="1:6" ht="24.75" customHeight="1">
      <c r="A22" s="62" t="s">
        <v>19</v>
      </c>
      <c r="B22" s="18" t="s">
        <v>61</v>
      </c>
      <c r="C22" s="40">
        <f>SUM(C23:C26)</f>
        <v>17322</v>
      </c>
      <c r="D22" s="40"/>
      <c r="E22" s="82">
        <f>SUM(E23:E26)</f>
        <v>20950</v>
      </c>
      <c r="F22" s="9"/>
    </row>
    <row r="23" spans="1:5" ht="24.75" customHeight="1">
      <c r="A23" s="62" t="s">
        <v>20</v>
      </c>
      <c r="B23" s="20" t="s">
        <v>62</v>
      </c>
      <c r="C23" s="39"/>
      <c r="D23" s="39"/>
      <c r="E23" s="65"/>
    </row>
    <row r="24" spans="1:5" ht="24.75" customHeight="1">
      <c r="A24" s="62" t="s">
        <v>21</v>
      </c>
      <c r="B24" s="20" t="s">
        <v>63</v>
      </c>
      <c r="C24" s="39">
        <v>43</v>
      </c>
      <c r="D24" s="39"/>
      <c r="E24" s="65">
        <v>39</v>
      </c>
    </row>
    <row r="25" spans="1:5" ht="24.75" customHeight="1">
      <c r="A25" s="62" t="s">
        <v>22</v>
      </c>
      <c r="B25" s="20" t="s">
        <v>64</v>
      </c>
      <c r="C25" s="39"/>
      <c r="D25" s="39"/>
      <c r="E25" s="65"/>
    </row>
    <row r="26" spans="1:5" ht="24.75" customHeight="1">
      <c r="A26" s="62" t="s">
        <v>23</v>
      </c>
      <c r="B26" s="20" t="s">
        <v>65</v>
      </c>
      <c r="C26" s="39">
        <v>17279</v>
      </c>
      <c r="D26" s="39"/>
      <c r="E26" s="65">
        <v>20911</v>
      </c>
    </row>
    <row r="27" spans="1:5" ht="24.75" customHeight="1">
      <c r="A27" s="62" t="s">
        <v>24</v>
      </c>
      <c r="B27" s="18" t="s">
        <v>66</v>
      </c>
      <c r="C27" s="40"/>
      <c r="D27" s="40"/>
      <c r="E27" s="65"/>
    </row>
    <row r="28" spans="1:5" ht="24.75" customHeight="1" thickBot="1">
      <c r="A28" s="67" t="s">
        <v>25</v>
      </c>
      <c r="B28" s="68" t="s">
        <v>67</v>
      </c>
      <c r="C28" s="69">
        <f>C15+C22+C27</f>
        <v>17627</v>
      </c>
      <c r="D28" s="69"/>
      <c r="E28" s="83">
        <f>E15+E22+E27</f>
        <v>21290</v>
      </c>
    </row>
    <row r="29" spans="1:5" ht="16.5" customHeight="1">
      <c r="A29" s="13"/>
      <c r="B29" s="25"/>
      <c r="C29" s="42"/>
      <c r="D29" s="42"/>
      <c r="E29" s="42"/>
    </row>
    <row r="30" spans="1:5" ht="16.5" customHeight="1">
      <c r="A30" s="13"/>
      <c r="B30" s="25"/>
      <c r="C30" s="42"/>
      <c r="D30" s="42"/>
      <c r="E30" s="42"/>
    </row>
    <row r="31" spans="1:5" ht="16.5" customHeight="1">
      <c r="A31" s="13"/>
      <c r="B31" s="25"/>
      <c r="C31" s="42"/>
      <c r="D31" s="42"/>
      <c r="E31" s="42"/>
    </row>
    <row r="32" spans="1:5" ht="15" customHeight="1">
      <c r="A32" s="13"/>
      <c r="B32" s="25"/>
      <c r="C32" s="22"/>
      <c r="D32" s="22"/>
      <c r="E32" s="22"/>
    </row>
    <row r="33" spans="1:5" ht="15" customHeight="1">
      <c r="A33" s="24" t="str">
        <f>Címlap!A43</f>
        <v>Budapest, 2010. május 30.</v>
      </c>
      <c r="B33" s="25"/>
      <c r="C33" s="22"/>
      <c r="D33" s="22"/>
      <c r="E33" s="22"/>
    </row>
    <row r="34" ht="15" customHeight="1">
      <c r="D34" s="23" t="s">
        <v>6</v>
      </c>
    </row>
    <row r="35" ht="12.75">
      <c r="D35" s="23" t="str">
        <f>Címlap!F44</f>
        <v>Cégszerű aláírás</v>
      </c>
    </row>
    <row r="36" ht="12.75">
      <c r="D36" s="23"/>
    </row>
    <row r="37" ht="12.75">
      <c r="A37" s="8" t="str">
        <f>Címlap!$A$2</f>
        <v>Statisztikai számjel: 18119347949952901</v>
      </c>
    </row>
    <row r="38" ht="12.75">
      <c r="A38" s="8" t="str">
        <f>Címlap!D25</f>
        <v>Tranzit Hungary Közhasznú Egyesület</v>
      </c>
    </row>
    <row r="39" ht="12.75">
      <c r="A39" s="8"/>
    </row>
    <row r="40" ht="12.75">
      <c r="A40" s="8"/>
    </row>
    <row r="41" ht="16.5">
      <c r="A41" s="11"/>
    </row>
    <row r="42" ht="13.5" customHeight="1">
      <c r="A42" s="12"/>
    </row>
    <row r="43" spans="1:4" ht="16.5">
      <c r="A43" s="11" t="str">
        <f>Címlap!$D$23</f>
        <v>   2009.01.01.- 2009.12.31.</v>
      </c>
      <c r="C43" s="23"/>
      <c r="D43" s="23"/>
    </row>
    <row r="44" spans="1:4" ht="16.5">
      <c r="A44" s="12" t="str">
        <f>Címlap!$D$24</f>
        <v>     Közhasznú egyéb szervezet egyszerűsített éves beszámolója</v>
      </c>
      <c r="C44" s="23"/>
      <c r="D44" s="23"/>
    </row>
    <row r="45" spans="1:2" ht="16.5">
      <c r="A45" s="2"/>
      <c r="B45" s="12"/>
    </row>
    <row r="46" ht="12.75">
      <c r="A46" s="2"/>
    </row>
    <row r="47" ht="16.5">
      <c r="A47" s="12" t="s">
        <v>53</v>
      </c>
    </row>
    <row r="48" ht="15">
      <c r="A48" s="14" t="s">
        <v>68</v>
      </c>
    </row>
    <row r="49" ht="15">
      <c r="A49" s="14"/>
    </row>
    <row r="50" ht="15" customHeight="1" thickBot="1">
      <c r="E50" s="15" t="s">
        <v>55</v>
      </c>
    </row>
    <row r="51" spans="1:5" ht="34.5" customHeight="1">
      <c r="A51" s="57" t="s">
        <v>0</v>
      </c>
      <c r="B51" s="58" t="s">
        <v>1</v>
      </c>
      <c r="C51" s="59">
        <v>2008</v>
      </c>
      <c r="D51" s="60" t="s">
        <v>56</v>
      </c>
      <c r="E51" s="61">
        <v>2009</v>
      </c>
    </row>
    <row r="52" spans="1:5" ht="18.75" customHeight="1">
      <c r="A52" s="62" t="s">
        <v>2</v>
      </c>
      <c r="B52" s="16" t="s">
        <v>3</v>
      </c>
      <c r="C52" s="17" t="s">
        <v>4</v>
      </c>
      <c r="D52" s="17"/>
      <c r="E52" s="63" t="s">
        <v>5</v>
      </c>
    </row>
    <row r="53" spans="1:5" ht="24.75" customHeight="1">
      <c r="A53" s="64" t="s">
        <v>26</v>
      </c>
      <c r="B53" s="18" t="s">
        <v>69</v>
      </c>
      <c r="C53" s="40">
        <f>SUM(C54:C59)</f>
        <v>16107</v>
      </c>
      <c r="D53" s="40"/>
      <c r="E53" s="70">
        <f>SUM(E54:E59)</f>
        <v>20996</v>
      </c>
    </row>
    <row r="54" spans="1:5" ht="24.75" customHeight="1">
      <c r="A54" s="62" t="s">
        <v>27</v>
      </c>
      <c r="B54" s="51" t="s">
        <v>70</v>
      </c>
      <c r="C54" s="19"/>
      <c r="D54" s="19"/>
      <c r="E54" s="65"/>
    </row>
    <row r="55" spans="1:5" ht="24.75" customHeight="1">
      <c r="A55" s="62" t="s">
        <v>28</v>
      </c>
      <c r="B55" s="20" t="s">
        <v>71</v>
      </c>
      <c r="C55" s="39">
        <v>17572</v>
      </c>
      <c r="D55" s="39"/>
      <c r="E55" s="65">
        <v>16191</v>
      </c>
    </row>
    <row r="56" spans="1:5" ht="24.75" customHeight="1">
      <c r="A56" s="62" t="s">
        <v>29</v>
      </c>
      <c r="B56" s="20" t="s">
        <v>72</v>
      </c>
      <c r="C56" s="39"/>
      <c r="D56" s="39"/>
      <c r="E56" s="65"/>
    </row>
    <row r="57" spans="1:5" ht="24.75" customHeight="1">
      <c r="A57" s="62" t="s">
        <v>30</v>
      </c>
      <c r="B57" s="20" t="s">
        <v>73</v>
      </c>
      <c r="C57" s="39">
        <v>-84</v>
      </c>
      <c r="D57" s="39"/>
      <c r="E57" s="65">
        <v>-84</v>
      </c>
    </row>
    <row r="58" spans="1:5" ht="24.75" customHeight="1">
      <c r="A58" s="62">
        <v>20</v>
      </c>
      <c r="B58" s="20" t="s">
        <v>74</v>
      </c>
      <c r="C58" s="39">
        <v>-1381</v>
      </c>
      <c r="D58" s="39"/>
      <c r="E58" s="65">
        <v>4889</v>
      </c>
    </row>
    <row r="59" spans="1:5" ht="24.75" customHeight="1">
      <c r="A59" s="62" t="s">
        <v>32</v>
      </c>
      <c r="B59" s="20" t="s">
        <v>75</v>
      </c>
      <c r="C59" s="39"/>
      <c r="D59" s="39"/>
      <c r="E59" s="65"/>
    </row>
    <row r="60" spans="1:5" ht="24.75" customHeight="1">
      <c r="A60" s="64" t="s">
        <v>33</v>
      </c>
      <c r="B60" s="18" t="s">
        <v>76</v>
      </c>
      <c r="C60" s="41"/>
      <c r="D60" s="41"/>
      <c r="E60" s="65"/>
    </row>
    <row r="61" spans="1:7" ht="24.75" customHeight="1">
      <c r="A61" s="64">
        <v>23</v>
      </c>
      <c r="B61" s="18" t="s">
        <v>77</v>
      </c>
      <c r="C61" s="39">
        <f>C64</f>
        <v>1520</v>
      </c>
      <c r="D61" s="39"/>
      <c r="E61" s="72">
        <f>E64</f>
        <v>294</v>
      </c>
      <c r="G61" s="9"/>
    </row>
    <row r="62" spans="1:7" ht="24.75" customHeight="1">
      <c r="A62" s="66">
        <v>24</v>
      </c>
      <c r="B62" s="20" t="s">
        <v>78</v>
      </c>
      <c r="C62" s="39"/>
      <c r="D62" s="39"/>
      <c r="E62" s="65"/>
      <c r="G62" s="9"/>
    </row>
    <row r="63" spans="1:5" ht="24.75" customHeight="1">
      <c r="A63" s="66">
        <v>25</v>
      </c>
      <c r="B63" s="20" t="s">
        <v>79</v>
      </c>
      <c r="C63" s="39"/>
      <c r="D63" s="39"/>
      <c r="E63" s="65"/>
    </row>
    <row r="64" spans="1:5" ht="24.75" customHeight="1">
      <c r="A64" s="66">
        <v>26</v>
      </c>
      <c r="B64" s="20" t="s">
        <v>80</v>
      </c>
      <c r="C64" s="39">
        <v>1520</v>
      </c>
      <c r="D64" s="39"/>
      <c r="E64" s="65">
        <v>294</v>
      </c>
    </row>
    <row r="65" spans="1:5" ht="24.75" customHeight="1">
      <c r="A65" s="64">
        <v>27</v>
      </c>
      <c r="B65" s="18" t="s">
        <v>81</v>
      </c>
      <c r="C65" s="39"/>
      <c r="D65" s="39"/>
      <c r="E65" s="65"/>
    </row>
    <row r="66" spans="1:6" ht="24.75" customHeight="1" thickBot="1">
      <c r="A66" s="67" t="s">
        <v>39</v>
      </c>
      <c r="B66" s="68" t="s">
        <v>82</v>
      </c>
      <c r="C66" s="69">
        <f>C53+C61</f>
        <v>17627</v>
      </c>
      <c r="D66" s="69"/>
      <c r="E66" s="71">
        <f>E53+E61</f>
        <v>21290</v>
      </c>
      <c r="F66" s="9"/>
    </row>
    <row r="67" spans="1:5" ht="15" customHeight="1">
      <c r="A67" s="13"/>
      <c r="B67" s="25"/>
      <c r="C67" s="42"/>
      <c r="D67" s="42"/>
      <c r="E67" s="42"/>
    </row>
    <row r="68" spans="1:5" ht="15" customHeight="1">
      <c r="A68" s="13"/>
      <c r="B68" s="25"/>
      <c r="C68" s="42"/>
      <c r="D68" s="42"/>
      <c r="E68" s="42"/>
    </row>
    <row r="71" ht="12.75">
      <c r="A71" s="8" t="str">
        <f>Címlap!A43</f>
        <v>Budapest, 2010. május 30.</v>
      </c>
    </row>
    <row r="72" spans="1:4" ht="12.75">
      <c r="A72" s="8"/>
      <c r="D72" s="23" t="s">
        <v>6</v>
      </c>
    </row>
    <row r="73" ht="12.75">
      <c r="D73" s="23" t="s">
        <v>8</v>
      </c>
    </row>
    <row r="74" ht="12.75">
      <c r="D74" s="23"/>
    </row>
    <row r="75" ht="12.75">
      <c r="A75" s="8" t="str">
        <f>Címlap!$A$2</f>
        <v>Statisztikai számjel: 18119347949952901</v>
      </c>
    </row>
    <row r="76" spans="1:5" ht="16.5">
      <c r="A76" s="2" t="str">
        <f>Címlap!D25</f>
        <v>Tranzit Hungary Közhasznú Egyesület</v>
      </c>
      <c r="B76" s="27"/>
      <c r="C76" s="28"/>
      <c r="D76" s="28"/>
      <c r="E76" s="28"/>
    </row>
    <row r="77" spans="1:5" s="29" customFormat="1" ht="18" customHeight="1">
      <c r="A77" s="11"/>
      <c r="B77" s="2"/>
      <c r="C77" s="9"/>
      <c r="D77" s="9"/>
      <c r="E77" s="9"/>
    </row>
    <row r="78" spans="1:5" ht="11.25" customHeight="1">
      <c r="A78" s="2"/>
      <c r="B78" s="29"/>
      <c r="C78" s="30"/>
      <c r="D78" s="30"/>
      <c r="E78" s="30"/>
    </row>
    <row r="79" ht="15" customHeight="1">
      <c r="A79" s="11" t="str">
        <f>Címlap!$D$23</f>
        <v>   2009.01.01.- 2009.12.31.</v>
      </c>
    </row>
    <row r="80" ht="15" customHeight="1">
      <c r="A80" s="12" t="str">
        <f>Címlap!$D$24</f>
        <v>     Közhasznú egyéb szervezet egyszerűsített éves beszámolója</v>
      </c>
    </row>
    <row r="81" spans="1:2" ht="15" customHeight="1">
      <c r="A81" s="12"/>
      <c r="B81" s="12"/>
    </row>
    <row r="82" spans="1:5" s="13" customFormat="1" ht="15" customHeight="1">
      <c r="A82" s="2"/>
      <c r="B82" s="2"/>
      <c r="C82" s="9"/>
      <c r="D82" s="9"/>
      <c r="E82" s="9"/>
    </row>
    <row r="83" spans="1:5" s="13" customFormat="1" ht="15" customHeight="1">
      <c r="A83" s="12" t="s">
        <v>83</v>
      </c>
      <c r="B83" s="2"/>
      <c r="C83" s="9"/>
      <c r="D83" s="9"/>
      <c r="E83" s="9"/>
    </row>
    <row r="84" spans="1:5" s="13" customFormat="1" ht="15" customHeight="1">
      <c r="A84" s="8"/>
      <c r="B84" s="8"/>
      <c r="C84" s="31"/>
      <c r="D84" s="31"/>
      <c r="E84" s="31"/>
    </row>
    <row r="85" spans="1:5" s="8" customFormat="1" ht="12" customHeight="1" thickBot="1">
      <c r="A85" s="7"/>
      <c r="B85" s="2"/>
      <c r="C85" s="9"/>
      <c r="D85" s="9"/>
      <c r="E85" s="15" t="str">
        <f>E12</f>
        <v>Adatok ezer Ft-ban</v>
      </c>
    </row>
    <row r="86" spans="1:5" s="8" customFormat="1" ht="34.5" customHeight="1">
      <c r="A86" s="16" t="s">
        <v>0</v>
      </c>
      <c r="B86" s="58" t="s">
        <v>1</v>
      </c>
      <c r="C86" s="34">
        <v>2008</v>
      </c>
      <c r="D86" s="60" t="s">
        <v>56</v>
      </c>
      <c r="E86" s="34">
        <v>2009</v>
      </c>
    </row>
    <row r="87" spans="1:6" s="8" customFormat="1" ht="18.75" customHeight="1">
      <c r="A87" s="16" t="s">
        <v>2</v>
      </c>
      <c r="B87" s="16" t="s">
        <v>3</v>
      </c>
      <c r="C87" s="17" t="s">
        <v>4</v>
      </c>
      <c r="D87" s="17"/>
      <c r="E87" s="17" t="s">
        <v>5</v>
      </c>
      <c r="F87" s="84"/>
    </row>
    <row r="88" spans="1:6" s="8" customFormat="1" ht="18.75" customHeight="1">
      <c r="A88" s="16" t="s">
        <v>40</v>
      </c>
      <c r="B88" s="43" t="s">
        <v>84</v>
      </c>
      <c r="C88" s="53">
        <f>C89</f>
        <v>28600</v>
      </c>
      <c r="D88" s="50"/>
      <c r="E88" s="53">
        <f>E89+E94+E97</f>
        <v>37474</v>
      </c>
      <c r="F88" s="84"/>
    </row>
    <row r="89" spans="1:6" ht="24.75" customHeight="1">
      <c r="A89" s="33" t="s">
        <v>41</v>
      </c>
      <c r="B89" s="55" t="s">
        <v>85</v>
      </c>
      <c r="C89" s="37">
        <f>C90+C91+C93</f>
        <v>28600</v>
      </c>
      <c r="D89" s="37"/>
      <c r="E89" s="37">
        <f>E90</f>
        <v>24214</v>
      </c>
      <c r="F89" s="84"/>
    </row>
    <row r="90" spans="1:7" ht="24.75" customHeight="1">
      <c r="A90" s="33"/>
      <c r="B90" s="26" t="s">
        <v>86</v>
      </c>
      <c r="C90" s="37">
        <v>27395</v>
      </c>
      <c r="D90" s="37"/>
      <c r="E90" s="37">
        <v>24214</v>
      </c>
      <c r="F90" s="84"/>
      <c r="G90" s="54"/>
    </row>
    <row r="91" spans="1:6" ht="24.75" customHeight="1">
      <c r="A91" s="33"/>
      <c r="B91" s="26" t="s">
        <v>87</v>
      </c>
      <c r="C91" s="37">
        <v>350</v>
      </c>
      <c r="D91" s="37"/>
      <c r="E91" s="37"/>
      <c r="F91" s="84"/>
    </row>
    <row r="92" spans="1:6" ht="24.75" customHeight="1">
      <c r="A92" s="33"/>
      <c r="B92" s="26" t="s">
        <v>88</v>
      </c>
      <c r="C92" s="37"/>
      <c r="D92" s="37"/>
      <c r="E92" s="37"/>
      <c r="F92" s="84"/>
    </row>
    <row r="93" spans="1:6" ht="24.75" customHeight="1">
      <c r="A93" s="33"/>
      <c r="B93" s="26" t="s">
        <v>89</v>
      </c>
      <c r="C93" s="37">
        <v>855</v>
      </c>
      <c r="D93" s="37"/>
      <c r="E93" s="37"/>
      <c r="F93" s="84"/>
    </row>
    <row r="94" spans="1:6" ht="24.75" customHeight="1">
      <c r="A94" s="33" t="s">
        <v>42</v>
      </c>
      <c r="B94" s="26" t="s">
        <v>90</v>
      </c>
      <c r="C94" s="37"/>
      <c r="D94" s="37"/>
      <c r="E94" s="37">
        <v>11880</v>
      </c>
      <c r="F94" s="84"/>
    </row>
    <row r="95" spans="1:6" ht="24.75" customHeight="1">
      <c r="A95" s="33" t="s">
        <v>43</v>
      </c>
      <c r="B95" s="26" t="s">
        <v>91</v>
      </c>
      <c r="C95" s="37"/>
      <c r="D95" s="37"/>
      <c r="E95" s="37"/>
      <c r="F95" s="84"/>
    </row>
    <row r="96" spans="1:6" ht="24.75" customHeight="1">
      <c r="A96" s="33" t="s">
        <v>45</v>
      </c>
      <c r="B96" s="26" t="s">
        <v>92</v>
      </c>
      <c r="C96" s="37"/>
      <c r="D96" s="37"/>
      <c r="E96" s="37"/>
      <c r="F96" s="85"/>
    </row>
    <row r="97" spans="1:5" ht="24.75" customHeight="1">
      <c r="A97" s="33" t="s">
        <v>46</v>
      </c>
      <c r="B97" s="26" t="s">
        <v>93</v>
      </c>
      <c r="C97" s="37"/>
      <c r="D97" s="37"/>
      <c r="E97" s="37">
        <v>1380</v>
      </c>
    </row>
    <row r="98" spans="1:5" ht="24.75" customHeight="1">
      <c r="A98" s="33"/>
      <c r="B98" s="56" t="s">
        <v>94</v>
      </c>
      <c r="C98" s="37"/>
      <c r="D98" s="37"/>
      <c r="E98" s="37"/>
    </row>
    <row r="99" spans="1:5" ht="24.75" customHeight="1">
      <c r="A99" s="43" t="s">
        <v>44</v>
      </c>
      <c r="B99" s="86" t="s">
        <v>95</v>
      </c>
      <c r="C99" s="19"/>
      <c r="D99" s="19"/>
      <c r="E99" s="19"/>
    </row>
    <row r="100" spans="1:11" ht="24.75" customHeight="1">
      <c r="A100" s="45" t="s">
        <v>47</v>
      </c>
      <c r="B100" s="44" t="s">
        <v>96</v>
      </c>
      <c r="C100" s="37">
        <f>C89</f>
        <v>28600</v>
      </c>
      <c r="D100" s="37"/>
      <c r="E100" s="37">
        <f>E88</f>
        <v>37474</v>
      </c>
      <c r="G100" s="9"/>
      <c r="H100" s="9"/>
      <c r="I100" s="9"/>
      <c r="J100" s="9"/>
      <c r="K100" s="9"/>
    </row>
    <row r="101" spans="1:11" ht="24.75" customHeight="1">
      <c r="A101" s="45" t="s">
        <v>48</v>
      </c>
      <c r="B101" s="44" t="s">
        <v>97</v>
      </c>
      <c r="C101" s="52">
        <f>SUM(C102:C106)</f>
        <v>29981</v>
      </c>
      <c r="D101" s="49"/>
      <c r="E101" s="70">
        <f>SUM(E102:E106)</f>
        <v>32585</v>
      </c>
      <c r="F101" s="54"/>
      <c r="G101" s="9"/>
      <c r="H101" s="9"/>
      <c r="I101" s="9"/>
      <c r="J101" s="9"/>
      <c r="K101" s="9"/>
    </row>
    <row r="102" spans="1:11" ht="24.75" customHeight="1">
      <c r="A102" s="33" t="s">
        <v>21</v>
      </c>
      <c r="B102" s="55" t="s">
        <v>98</v>
      </c>
      <c r="C102" s="37">
        <v>19114</v>
      </c>
      <c r="D102" s="37"/>
      <c r="E102" s="37">
        <v>20203</v>
      </c>
      <c r="F102" s="54"/>
      <c r="G102" s="9"/>
      <c r="H102" s="9"/>
      <c r="I102" s="46"/>
      <c r="J102" s="9"/>
      <c r="K102" s="9"/>
    </row>
    <row r="103" spans="1:11" ht="24.75" customHeight="1">
      <c r="A103" s="33" t="s">
        <v>22</v>
      </c>
      <c r="B103" s="26" t="s">
        <v>99</v>
      </c>
      <c r="C103" s="37">
        <v>9559</v>
      </c>
      <c r="D103" s="37"/>
      <c r="E103" s="37">
        <v>10585</v>
      </c>
      <c r="F103" s="54"/>
      <c r="G103" s="9"/>
      <c r="H103" s="9"/>
      <c r="I103" s="9"/>
      <c r="J103" s="9"/>
      <c r="K103" s="9"/>
    </row>
    <row r="104" spans="1:11" ht="24.75" customHeight="1">
      <c r="A104" s="33" t="s">
        <v>23</v>
      </c>
      <c r="B104" s="26" t="s">
        <v>100</v>
      </c>
      <c r="C104" s="37">
        <v>91</v>
      </c>
      <c r="D104" s="37"/>
      <c r="E104" s="37">
        <v>502</v>
      </c>
      <c r="H104" s="9"/>
      <c r="I104" s="9"/>
      <c r="J104" s="9"/>
      <c r="K104" s="9"/>
    </row>
    <row r="105" spans="1:11" ht="24.75" customHeight="1">
      <c r="A105" s="33" t="s">
        <v>24</v>
      </c>
      <c r="B105" s="26" t="s">
        <v>101</v>
      </c>
      <c r="C105" s="37">
        <v>1180</v>
      </c>
      <c r="D105" s="37"/>
      <c r="E105" s="37">
        <v>1224</v>
      </c>
      <c r="G105" s="9"/>
      <c r="H105" s="9"/>
      <c r="I105" s="9"/>
      <c r="J105" s="9"/>
      <c r="K105" s="9"/>
    </row>
    <row r="106" spans="1:11" ht="24.75" customHeight="1">
      <c r="A106" s="33" t="s">
        <v>25</v>
      </c>
      <c r="B106" s="26" t="s">
        <v>102</v>
      </c>
      <c r="C106" s="38">
        <v>37</v>
      </c>
      <c r="D106" s="38"/>
      <c r="E106" s="38">
        <v>71</v>
      </c>
      <c r="G106" s="9"/>
      <c r="H106" s="9"/>
      <c r="I106" s="9"/>
      <c r="J106" s="9"/>
      <c r="K106" s="9"/>
    </row>
    <row r="107" spans="1:11" ht="24.75" customHeight="1">
      <c r="A107" s="33" t="s">
        <v>26</v>
      </c>
      <c r="B107" s="26" t="s">
        <v>103</v>
      </c>
      <c r="C107" s="38"/>
      <c r="D107" s="38"/>
      <c r="E107" s="38"/>
      <c r="G107" s="9"/>
      <c r="H107" s="9"/>
      <c r="I107" s="9"/>
      <c r="J107" s="9"/>
      <c r="K107" s="9"/>
    </row>
    <row r="108" spans="1:5" ht="24.75" customHeight="1">
      <c r="A108" s="32" t="s">
        <v>27</v>
      </c>
      <c r="B108" s="20" t="s">
        <v>104</v>
      </c>
      <c r="C108" s="39"/>
      <c r="D108" s="39"/>
      <c r="E108" s="39"/>
    </row>
    <row r="109" spans="1:5" ht="24.75" customHeight="1">
      <c r="A109" s="32" t="s">
        <v>28</v>
      </c>
      <c r="B109" s="55" t="s">
        <v>105</v>
      </c>
      <c r="C109" s="39"/>
      <c r="D109" s="39"/>
      <c r="E109" s="39"/>
    </row>
    <row r="110" spans="1:5" ht="24.75" customHeight="1">
      <c r="A110" s="33" t="s">
        <v>29</v>
      </c>
      <c r="B110" s="26" t="s">
        <v>106</v>
      </c>
      <c r="C110" s="38"/>
      <c r="D110" s="38"/>
      <c r="E110" s="38"/>
    </row>
    <row r="111" spans="1:9" ht="24.75" customHeight="1">
      <c r="A111" s="33" t="s">
        <v>30</v>
      </c>
      <c r="B111" s="26" t="s">
        <v>107</v>
      </c>
      <c r="C111" s="38"/>
      <c r="D111" s="38"/>
      <c r="E111" s="38"/>
      <c r="I111" s="9"/>
    </row>
    <row r="112" spans="1:5" ht="24.75" customHeight="1">
      <c r="A112" s="33" t="s">
        <v>31</v>
      </c>
      <c r="B112" s="26" t="s">
        <v>101</v>
      </c>
      <c r="C112" s="38"/>
      <c r="D112" s="38"/>
      <c r="E112" s="38"/>
    </row>
    <row r="113" spans="1:5" ht="24.75" customHeight="1">
      <c r="A113" s="33" t="s">
        <v>32</v>
      </c>
      <c r="B113" s="26" t="s">
        <v>102</v>
      </c>
      <c r="C113" s="38"/>
      <c r="D113" s="38"/>
      <c r="E113" s="38"/>
    </row>
    <row r="114" spans="1:5" ht="24.75" customHeight="1">
      <c r="A114" s="33" t="s">
        <v>33</v>
      </c>
      <c r="B114" s="26" t="s">
        <v>103</v>
      </c>
      <c r="C114" s="38"/>
      <c r="D114" s="38"/>
      <c r="E114" s="38"/>
    </row>
    <row r="115" spans="1:5" ht="24.75" customHeight="1">
      <c r="A115" s="32" t="s">
        <v>34</v>
      </c>
      <c r="B115" s="20" t="s">
        <v>108</v>
      </c>
      <c r="C115" s="52">
        <f>C101</f>
        <v>29981</v>
      </c>
      <c r="D115" s="39"/>
      <c r="E115" s="52">
        <f>E101</f>
        <v>32585</v>
      </c>
    </row>
    <row r="116" spans="1:5" ht="24.75" customHeight="1">
      <c r="A116" s="32" t="s">
        <v>35</v>
      </c>
      <c r="B116" s="20" t="s">
        <v>109</v>
      </c>
      <c r="C116" s="39"/>
      <c r="D116" s="39"/>
      <c r="E116" s="39"/>
    </row>
    <row r="117" spans="1:5" s="48" customFormat="1" ht="24.75" customHeight="1">
      <c r="A117" s="45" t="s">
        <v>36</v>
      </c>
      <c r="B117" s="44" t="s">
        <v>110</v>
      </c>
      <c r="C117" s="47"/>
      <c r="D117" s="47"/>
      <c r="E117" s="47"/>
    </row>
    <row r="118" spans="1:5" ht="24.75" customHeight="1">
      <c r="A118" s="32" t="s">
        <v>37</v>
      </c>
      <c r="B118" s="20" t="s">
        <v>111</v>
      </c>
      <c r="C118" s="39"/>
      <c r="D118" s="39"/>
      <c r="E118" s="39">
        <v>0</v>
      </c>
    </row>
    <row r="119" spans="1:7" ht="24.75" customHeight="1">
      <c r="A119" s="32" t="s">
        <v>38</v>
      </c>
      <c r="B119" s="20" t="s">
        <v>112</v>
      </c>
      <c r="C119" s="39">
        <f>C88-C101</f>
        <v>-1381</v>
      </c>
      <c r="D119" s="39"/>
      <c r="E119" s="39">
        <f>E88-E101</f>
        <v>4889</v>
      </c>
      <c r="G119" s="54"/>
    </row>
    <row r="120" spans="1:7" ht="24.75" customHeight="1">
      <c r="A120" s="73"/>
      <c r="B120" s="25"/>
      <c r="C120" s="42"/>
      <c r="D120" s="42"/>
      <c r="E120" s="42"/>
      <c r="G120" s="54"/>
    </row>
    <row r="121" ht="12.75">
      <c r="A121" s="2"/>
    </row>
    <row r="122" ht="12.75">
      <c r="A122" s="2" t="str">
        <f>Címlap!A43</f>
        <v>Budapest, 2010. május 30.</v>
      </c>
    </row>
    <row r="123" spans="1:4" ht="12.75">
      <c r="A123" s="2"/>
      <c r="D123" s="23" t="s">
        <v>6</v>
      </c>
    </row>
    <row r="124" spans="1:4" ht="12.75">
      <c r="A124" s="2"/>
      <c r="D124" s="23" t="s">
        <v>8</v>
      </c>
    </row>
    <row r="125" ht="12.75">
      <c r="A125" s="8"/>
    </row>
    <row r="126" ht="12.75">
      <c r="A126" s="2"/>
    </row>
  </sheetData>
  <sheetProtection/>
  <printOptions/>
  <pageMargins left="0.66" right="0.28" top="0.43" bottom="0.47" header="0.25" footer="0.34"/>
  <pageSetup horizontalDpi="300" verticalDpi="300" orientation="portrait" paperSize="9" scale="74" r:id="rId1"/>
  <rowBreaks count="2" manualBreakCount="2">
    <brk id="36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Egyszerűsített mérleg</dc:title>
  <dc:subject/>
  <dc:creator>László Sándor</dc:creator>
  <cp:keywords/>
  <dc:description/>
  <cp:lastModifiedBy>zskr</cp:lastModifiedBy>
  <cp:lastPrinted>2010-05-31T19:02:54Z</cp:lastPrinted>
  <dcterms:created xsi:type="dcterms:W3CDTF">1999-02-08T10:59:00Z</dcterms:created>
  <dcterms:modified xsi:type="dcterms:W3CDTF">2010-05-31T21:09:56Z</dcterms:modified>
  <cp:category/>
  <cp:version/>
  <cp:contentType/>
  <cp:contentStatus/>
</cp:coreProperties>
</file>